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360" yWindow="270" windowWidth="14940" windowHeight="9150"/>
  </bookViews>
  <sheets>
    <sheet name="Affitti" sheetId="7" r:id="rId1"/>
    <sheet name="compensazione_canone" sheetId="8" r:id="rId2"/>
  </sheets>
  <definedNames>
    <definedName name="_xlnm._FilterDatabase" localSheetId="0" hidden="1">Affitti!$A$3:$M$101</definedName>
    <definedName name="_xlnm.Print_Area" localSheetId="0">Affitti!$C$1:$G$101</definedName>
    <definedName name="_xlnm.Print_Titles" localSheetId="0">Affitti!$3:$3</definedName>
  </definedNames>
  <calcPr calcId="145621"/>
</workbook>
</file>

<file path=xl/calcChain.xml><?xml version="1.0" encoding="utf-8"?>
<calcChain xmlns="http://schemas.openxmlformats.org/spreadsheetml/2006/main">
  <c r="F97" i="7" l="1"/>
  <c r="F94" i="7"/>
  <c r="F81" i="7"/>
  <c r="F35" i="7"/>
  <c r="F22" i="7" l="1"/>
  <c r="F16" i="7"/>
  <c r="F101" i="7" l="1"/>
</calcChain>
</file>

<file path=xl/sharedStrings.xml><?xml version="1.0" encoding="utf-8"?>
<sst xmlns="http://schemas.openxmlformats.org/spreadsheetml/2006/main" count="267" uniqueCount="136">
  <si>
    <t>MILANO</t>
  </si>
  <si>
    <t>BENE COMUNALE</t>
  </si>
  <si>
    <t>Totale complessivo</t>
  </si>
  <si>
    <t>UBICAZIONE</t>
  </si>
  <si>
    <t>VIA DELLA CHIESA ROSSA</t>
  </si>
  <si>
    <t>V. SAN MARCHETTO</t>
  </si>
  <si>
    <t>VL FORLANINI ENRICO</t>
  </si>
  <si>
    <t>V. CUSAGO</t>
  </si>
  <si>
    <t>V. MOSCA ANTONIO</t>
  </si>
  <si>
    <t>V. CAIO MARIO</t>
  </si>
  <si>
    <t>V. MANDURIA</t>
  </si>
  <si>
    <t>V. GUASCONA</t>
  </si>
  <si>
    <t>V. MARTIRANO</t>
  </si>
  <si>
    <t>V. QUINTO ROMANO</t>
  </si>
  <si>
    <t>V. FLLI RIZZARDI</t>
  </si>
  <si>
    <t>V. CILEA FRANCESCO</t>
  </si>
  <si>
    <t>V. DE CHIRICO GIORGIO</t>
  </si>
  <si>
    <t>V. TOLEDO</t>
  </si>
  <si>
    <t>V. SAN DIONIGI</t>
  </si>
  <si>
    <t>V. GATTO ALFONSO</t>
  </si>
  <si>
    <t>V. TAVERNA</t>
  </si>
  <si>
    <t>V. TUCIDIDE</t>
  </si>
  <si>
    <t>V. CAVRIANA</t>
  </si>
  <si>
    <t>V. DE FINETTI GIUSEPPE</t>
  </si>
  <si>
    <t>V. MOLINETTO</t>
  </si>
  <si>
    <t>V. SILLA LUCIO CORNELIO</t>
  </si>
  <si>
    <t>AREA [SAN GIULIANO MILANESE]</t>
  </si>
  <si>
    <t>V. NOVARA</t>
  </si>
  <si>
    <t>TANGENZIALE EST</t>
  </si>
  <si>
    <t>PERO</t>
  </si>
  <si>
    <t>TANGENZIALE OVEST</t>
  </si>
  <si>
    <t>V. DE SICA VITTORIO</t>
  </si>
  <si>
    <t>V. CALDERA</t>
  </si>
  <si>
    <t>V. CANCANO</t>
  </si>
  <si>
    <t>V. CASCINA BAROCCO</t>
  </si>
  <si>
    <t>V. FLLI ZOIA</t>
  </si>
  <si>
    <t>AREA [RHO]</t>
  </si>
  <si>
    <t>RHO</t>
  </si>
  <si>
    <t>V. SELVANESCO</t>
  </si>
  <si>
    <t>VL TURCHIA</t>
  </si>
  <si>
    <t>V. CASORIA</t>
  </si>
  <si>
    <t>V. COMBONI DANIELE</t>
  </si>
  <si>
    <t>V. TRIBONIANO</t>
  </si>
  <si>
    <t>V. STIGLIANO</t>
  </si>
  <si>
    <t>V. AMORETTI CARLO</t>
  </si>
  <si>
    <t>V. BONFADINI ROMUALDO</t>
  </si>
  <si>
    <t>V. BUCCINASCO</t>
  </si>
  <si>
    <t>V. VITTORINI ELIO</t>
  </si>
  <si>
    <t>V. CAMPAZZINO</t>
  </si>
  <si>
    <t>V. PESCARA</t>
  </si>
  <si>
    <t>V. PADOVA</t>
  </si>
  <si>
    <t>V. PISMONTE</t>
  </si>
  <si>
    <t>V. MONLUE'</t>
  </si>
  <si>
    <t>V. CORELLI</t>
  </si>
  <si>
    <t>V. MARIGNANO</t>
  </si>
  <si>
    <t>V. MECENATE</t>
  </si>
  <si>
    <t>PAPETTI</t>
  </si>
  <si>
    <t>ANDENA</t>
  </si>
  <si>
    <t>ANZANI</t>
  </si>
  <si>
    <t>CAMPI</t>
  </si>
  <si>
    <t>PALOSCHI</t>
  </si>
  <si>
    <t>UBERTONE G</t>
  </si>
  <si>
    <t>UBERTONE M</t>
  </si>
  <si>
    <t>BERNASCONI</t>
  </si>
  <si>
    <t>COLOMBO</t>
  </si>
  <si>
    <t>FEDELI</t>
  </si>
  <si>
    <t>VILLA</t>
  </si>
  <si>
    <t>GRASSI</t>
  </si>
  <si>
    <t>BANFI</t>
  </si>
  <si>
    <t>DALLERA</t>
  </si>
  <si>
    <t>ERCOLI</t>
  </si>
  <si>
    <t>FARINA</t>
  </si>
  <si>
    <t>MARTINI</t>
  </si>
  <si>
    <t>NODARI</t>
  </si>
  <si>
    <t>PAGANI</t>
  </si>
  <si>
    <t>PORTA A</t>
  </si>
  <si>
    <t>ARIOLI</t>
  </si>
  <si>
    <t>FALAPPI</t>
  </si>
  <si>
    <t>TANGHETTI</t>
  </si>
  <si>
    <t>SIRTORI</t>
  </si>
  <si>
    <t>TANGHETTI A</t>
  </si>
  <si>
    <t>MIGLIO</t>
  </si>
  <si>
    <t>VERGA</t>
  </si>
  <si>
    <t>LOMBARDI</t>
  </si>
  <si>
    <t>POLITI</t>
  </si>
  <si>
    <t>CALDERA</t>
  </si>
  <si>
    <t>SANVITO</t>
  </si>
  <si>
    <t>PASQUALINI</t>
  </si>
  <si>
    <t>ALBINI</t>
  </si>
  <si>
    <t>LIMONTA</t>
  </si>
  <si>
    <t>REGAZZETTI</t>
  </si>
  <si>
    <t>PORTA G</t>
  </si>
  <si>
    <t>RONCHETTO</t>
  </si>
  <si>
    <t>GILARDI</t>
  </si>
  <si>
    <t>SANGALLI</t>
  </si>
  <si>
    <t>V.BORMIO</t>
  </si>
  <si>
    <t>V. ASSIANO</t>
  </si>
  <si>
    <t>3 DAZI</t>
  </si>
  <si>
    <t>V. S. ARIALDO</t>
  </si>
  <si>
    <t>V. S DIONIGI</t>
  </si>
  <si>
    <t>CASCINET</t>
  </si>
  <si>
    <t>VECA</t>
  </si>
  <si>
    <t>UMANITARIA</t>
  </si>
  <si>
    <t>PIROLA</t>
  </si>
  <si>
    <t>V. RIPAMONTI</t>
  </si>
  <si>
    <t>LA CORTE</t>
  </si>
  <si>
    <t>FALLIMENTO GASLINI</t>
  </si>
  <si>
    <t>VIA VAIANO VALLE</t>
  </si>
  <si>
    <t>QUADRIO</t>
  </si>
  <si>
    <t>VIA TRE CASTELLI</t>
  </si>
  <si>
    <t>VIA CAMPAZZINO</t>
  </si>
  <si>
    <t xml:space="preserve">VIA VAIANO VALLE </t>
  </si>
  <si>
    <t>V. FROSINOME</t>
  </si>
  <si>
    <t>VIA SCANINI</t>
  </si>
  <si>
    <t>FOND FERRI</t>
  </si>
  <si>
    <t>BORGONOVO</t>
  </si>
  <si>
    <t>VIA MOLINETTO</t>
  </si>
  <si>
    <t>Tipologia: affittanza agraria/custodia di fondi agrari di proprietà comunale</t>
  </si>
  <si>
    <t>CANONE PERCEPITO 2018</t>
  </si>
  <si>
    <t>DIREZIONE URBANISTICA  
AREA VERDE, AGRICOLTURA E ARREDO URBANO</t>
  </si>
  <si>
    <t xml:space="preserve">Tipologia: affittanza agraria di fondi agrari di proprietà comunale con compensazione del relativo canone di locazione  </t>
  </si>
  <si>
    <t xml:space="preserve">BENE COMUNALE </t>
  </si>
  <si>
    <t xml:space="preserve">UBICAZIONE </t>
  </si>
  <si>
    <t>CONTRATTO AFFITTANZA AGRARIA CON SCOMPUTO (COMPENSAZIONE PER ATTIVITA' SVOLTE)</t>
  </si>
  <si>
    <t>DETERMINAZIONE DIRIGENZIALE DI APPROVAZIONE DELLA SPESA</t>
  </si>
  <si>
    <t xml:space="preserve">CANONE 
 dal 30/6/2016 al 31/12/2018  </t>
  </si>
  <si>
    <r>
      <rPr>
        <b/>
        <sz val="11"/>
        <rFont val="Calibri"/>
        <family val="2"/>
        <scheme val="minor"/>
      </rPr>
      <t xml:space="preserve">COMPENSAZIONE CANONE
</t>
    </r>
    <r>
      <rPr>
        <sz val="11"/>
        <rFont val="Calibri"/>
        <family val="2"/>
        <scheme val="minor"/>
      </rPr>
      <t xml:space="preserve">IMPORTI RICONOSCIUTI 
PER ATTIVITA' SVOLTE 
dal 30/6/2016 al 31/12/2018
</t>
    </r>
  </si>
  <si>
    <t>ATTO DI LIQUIDAZIONE CON COMPENSAZIONE</t>
  </si>
  <si>
    <t xml:space="preserve"> n. 300 del 28/12/2018 - P.G. 573703/2018</t>
  </si>
  <si>
    <t xml:space="preserve">N. 3452 del 26/2/2019 </t>
  </si>
  <si>
    <t xml:space="preserve"> di cui € 2.000,00  versati a compensazione affittanza </t>
  </si>
  <si>
    <t xml:space="preserve">CANONE VERSATO A COMPENSAZIONE </t>
  </si>
  <si>
    <t xml:space="preserve">€ 5.000 (complessivo)
Canone percepito e pubblicato nelle tabelle canoni di locazioni aggiornamento al:
31.12.2016 € 1.000,00 (record n. 87)
31.12.2017 € 2.000,00 (record n.89)                                                            31.12.2018 € 2.000,00 (record n.91)
  </t>
  </si>
  <si>
    <t>V. F.LLI ZOIA 194</t>
  </si>
  <si>
    <r>
      <rPr>
        <sz val="10"/>
        <rFont val="Arial"/>
        <family val="2"/>
      </rPr>
      <t>Contratto di Affittanza Agraria del 20/06/2016
 Det.Dir: n. 359 del 17/06/2016 - P.G. 323870/2016</t>
    </r>
    <r>
      <rPr>
        <sz val="10"/>
        <color rgb="FFFF0000"/>
        <rFont val="Arial"/>
        <family val="2"/>
      </rPr>
      <t xml:space="preserve">
</t>
    </r>
  </si>
  <si>
    <t>VIA F.LLI ZOIA 194
(CASCINA LINTERNO)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</si>
</sst>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164" formatCode="_([$€]* #,##0.00_);_([$€]* \(#,##0.00\);_([$€]* &quot;-&quot;??_);_(@_)"/>
    <numFmt numFmtId="165" formatCode="&quot;€&quot;\ #,##0.00"/>
    <numFmt numFmtId="166" formatCode="&quot;€&quot;\ #,##0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0" borderId="2" xfId="0" applyBorder="1"/>
    <xf numFmtId="0" fontId="0" fillId="0" borderId="0" xfId="0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0" fillId="0" borderId="1" xfId="1" applyFont="1" applyBorder="1"/>
    <xf numFmtId="0" fontId="0" fillId="0" borderId="1" xfId="0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0" fillId="0" borderId="9" xfId="1" applyFon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164" fontId="0" fillId="0" borderId="9" xfId="1" applyFont="1" applyBorder="1" applyAlignment="1">
      <alignment horizontal="center" vertical="center" wrapText="1"/>
    </xf>
    <xf numFmtId="164" fontId="0" fillId="0" borderId="10" xfId="1" applyFont="1" applyBorder="1" applyAlignment="1">
      <alignment horizontal="center" vertical="center" wrapText="1"/>
    </xf>
    <xf numFmtId="164" fontId="0" fillId="0" borderId="2" xfId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10" fillId="5" borderId="14" xfId="0" applyFont="1" applyFill="1" applyBorder="1" applyAlignment="1">
      <alignment horizontal="center"/>
    </xf>
  </cellXfs>
  <cellStyles count="13">
    <cellStyle name="Euro" xfId="1"/>
    <cellStyle name="Normale" xfId="0" builtinId="0"/>
    <cellStyle name="Normale 11" xfId="2"/>
    <cellStyle name="Normale 13" xfId="3"/>
    <cellStyle name="Normale 15" xfId="4"/>
    <cellStyle name="Normale 17" xfId="5"/>
    <cellStyle name="Normale 19" xfId="6"/>
    <cellStyle name="Normale 27" xfId="7"/>
    <cellStyle name="Normale 29" xfId="8"/>
    <cellStyle name="Normale 3" xfId="9"/>
    <cellStyle name="Normale 31" xfId="10"/>
    <cellStyle name="Normale 33" xfId="11"/>
    <cellStyle name="Normale 5" xfId="12"/>
  </cellStyles>
  <dxfs count="0"/>
  <tableStyles count="0" defaultTableStyle="TableStyleMedium2" defaultPivotStyle="PivotStyleLight16"/>
  <colors>
    <mruColors>
      <color rgb="FFFFFFCC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abSelected="1" topLeftCell="C1" workbookViewId="0">
      <selection activeCell="D22" sqref="D22"/>
    </sheetView>
  </sheetViews>
  <sheetFormatPr defaultColWidth="9.140625" defaultRowHeight="12.75" x14ac:dyDescent="0.2"/>
  <cols>
    <col min="1" max="2" width="9.140625" style="10" hidden="1" customWidth="1"/>
    <col min="3" max="3" width="9.140625" style="10" customWidth="1"/>
    <col min="4" max="4" width="54.28515625" style="1" bestFit="1" customWidth="1"/>
    <col min="5" max="5" width="24.85546875" style="1" customWidth="1"/>
    <col min="6" max="6" width="28.42578125" style="1" customWidth="1"/>
    <col min="7" max="7" width="48.28515625" style="1" customWidth="1"/>
    <col min="8" max="16384" width="9.140625" style="1"/>
  </cols>
  <sheetData>
    <row r="1" spans="1:7" ht="47.45" customHeight="1" x14ac:dyDescent="0.2">
      <c r="C1" s="53" t="s">
        <v>119</v>
      </c>
      <c r="D1" s="54"/>
      <c r="E1" s="54"/>
      <c r="F1" s="54"/>
      <c r="G1" s="55"/>
    </row>
    <row r="2" spans="1:7" s="18" customFormat="1" ht="27.6" customHeight="1" x14ac:dyDescent="0.2">
      <c r="C2" s="50" t="s">
        <v>117</v>
      </c>
      <c r="D2" s="51"/>
      <c r="E2" s="51"/>
      <c r="F2" s="51"/>
      <c r="G2" s="52"/>
    </row>
    <row r="3" spans="1:7" s="10" customFormat="1" ht="19.899999999999999" customHeight="1" x14ac:dyDescent="0.2">
      <c r="C3" s="15"/>
      <c r="D3" s="16" t="s">
        <v>1</v>
      </c>
      <c r="E3" s="16" t="s">
        <v>3</v>
      </c>
      <c r="F3" s="17" t="s">
        <v>118</v>
      </c>
      <c r="G3" s="17" t="s">
        <v>131</v>
      </c>
    </row>
    <row r="4" spans="1:7" ht="19.899999999999999" customHeight="1" x14ac:dyDescent="0.2">
      <c r="A4" s="36" t="s">
        <v>56</v>
      </c>
      <c r="B4" s="36"/>
      <c r="C4" s="12">
        <v>1</v>
      </c>
      <c r="D4" s="2" t="s">
        <v>4</v>
      </c>
      <c r="E4" s="3" t="s">
        <v>0</v>
      </c>
      <c r="F4" s="11">
        <v>17585.12</v>
      </c>
      <c r="G4" s="35">
        <v>0</v>
      </c>
    </row>
    <row r="5" spans="1:7" ht="19.899999999999999" customHeight="1" x14ac:dyDescent="0.2">
      <c r="A5" s="36" t="s">
        <v>57</v>
      </c>
      <c r="B5" s="36"/>
      <c r="C5" s="12">
        <v>2</v>
      </c>
      <c r="D5" s="2" t="s">
        <v>5</v>
      </c>
      <c r="E5" s="3" t="s">
        <v>0</v>
      </c>
      <c r="F5" s="13">
        <v>0</v>
      </c>
      <c r="G5" s="35">
        <v>0</v>
      </c>
    </row>
    <row r="6" spans="1:7" ht="19.899999999999999" customHeight="1" x14ac:dyDescent="0.2">
      <c r="A6" s="36" t="s">
        <v>58</v>
      </c>
      <c r="B6" s="36"/>
      <c r="C6" s="12">
        <v>3</v>
      </c>
      <c r="D6" s="2" t="s">
        <v>6</v>
      </c>
      <c r="E6" s="3" t="s">
        <v>0</v>
      </c>
      <c r="F6" s="13">
        <v>24.66</v>
      </c>
      <c r="G6" s="35">
        <v>0</v>
      </c>
    </row>
    <row r="7" spans="1:7" ht="19.899999999999999" customHeight="1" x14ac:dyDescent="0.2">
      <c r="A7" s="40" t="s">
        <v>66</v>
      </c>
      <c r="B7" s="41"/>
      <c r="C7" s="12">
        <v>4</v>
      </c>
      <c r="D7" s="3" t="s">
        <v>7</v>
      </c>
      <c r="E7" s="3" t="s">
        <v>0</v>
      </c>
      <c r="F7" s="37">
        <v>7910.74</v>
      </c>
      <c r="G7" s="56">
        <v>0</v>
      </c>
    </row>
    <row r="8" spans="1:7" ht="19.899999999999999" customHeight="1" x14ac:dyDescent="0.2">
      <c r="A8" s="44"/>
      <c r="B8" s="45"/>
      <c r="C8" s="12">
        <v>5</v>
      </c>
      <c r="D8" s="3" t="s">
        <v>8</v>
      </c>
      <c r="E8" s="3" t="s">
        <v>0</v>
      </c>
      <c r="F8" s="39"/>
      <c r="G8" s="57"/>
    </row>
    <row r="9" spans="1:7" ht="19.899999999999999" customHeight="1" x14ac:dyDescent="0.2">
      <c r="A9" s="44"/>
      <c r="B9" s="45"/>
      <c r="C9" s="12">
        <v>6</v>
      </c>
      <c r="D9" s="3" t="s">
        <v>96</v>
      </c>
      <c r="E9" s="3" t="s">
        <v>0</v>
      </c>
      <c r="F9" s="39"/>
      <c r="G9" s="57"/>
    </row>
    <row r="10" spans="1:7" ht="19.899999999999999" customHeight="1" x14ac:dyDescent="0.2">
      <c r="A10" s="42"/>
      <c r="B10" s="43"/>
      <c r="C10" s="12">
        <v>7</v>
      </c>
      <c r="D10" s="3" t="s">
        <v>7</v>
      </c>
      <c r="E10" s="3" t="s">
        <v>0</v>
      </c>
      <c r="F10" s="38"/>
      <c r="G10" s="58"/>
    </row>
    <row r="11" spans="1:7" ht="19.899999999999999" customHeight="1" x14ac:dyDescent="0.2">
      <c r="A11" s="36" t="s">
        <v>60</v>
      </c>
      <c r="B11" s="36"/>
      <c r="C11" s="12">
        <v>8</v>
      </c>
      <c r="D11" s="4" t="s">
        <v>9</v>
      </c>
      <c r="E11" s="3" t="s">
        <v>0</v>
      </c>
      <c r="F11" s="13">
        <v>1296.8800000000001</v>
      </c>
      <c r="G11" s="35">
        <v>0</v>
      </c>
    </row>
    <row r="12" spans="1:7" ht="19.899999999999999" customHeight="1" x14ac:dyDescent="0.2">
      <c r="A12" s="36" t="s">
        <v>61</v>
      </c>
      <c r="B12" s="36"/>
      <c r="C12" s="12">
        <v>9</v>
      </c>
      <c r="D12" s="4" t="s">
        <v>10</v>
      </c>
      <c r="E12" s="3" t="s">
        <v>0</v>
      </c>
      <c r="F12" s="13">
        <v>859</v>
      </c>
      <c r="G12" s="35">
        <v>0</v>
      </c>
    </row>
    <row r="13" spans="1:7" ht="19.899999999999999" customHeight="1" x14ac:dyDescent="0.2">
      <c r="A13" s="36" t="s">
        <v>62</v>
      </c>
      <c r="B13" s="36"/>
      <c r="C13" s="12">
        <v>10</v>
      </c>
      <c r="D13" s="3" t="s">
        <v>10</v>
      </c>
      <c r="E13" s="3" t="s">
        <v>0</v>
      </c>
      <c r="F13" s="13">
        <v>986.31</v>
      </c>
      <c r="G13" s="35">
        <v>0</v>
      </c>
    </row>
    <row r="14" spans="1:7" ht="19.899999999999999" customHeight="1" x14ac:dyDescent="0.2">
      <c r="A14" s="36" t="s">
        <v>63</v>
      </c>
      <c r="B14" s="36"/>
      <c r="C14" s="12">
        <v>11</v>
      </c>
      <c r="D14" s="3" t="s">
        <v>11</v>
      </c>
      <c r="E14" s="3" t="s">
        <v>0</v>
      </c>
      <c r="F14" s="37">
        <v>4426.07</v>
      </c>
      <c r="G14" s="56">
        <v>0</v>
      </c>
    </row>
    <row r="15" spans="1:7" ht="19.899999999999999" customHeight="1" x14ac:dyDescent="0.2">
      <c r="A15" s="36"/>
      <c r="B15" s="36"/>
      <c r="C15" s="12">
        <v>12</v>
      </c>
      <c r="D15" s="4" t="s">
        <v>12</v>
      </c>
      <c r="E15" s="3" t="s">
        <v>0</v>
      </c>
      <c r="F15" s="38"/>
      <c r="G15" s="57"/>
    </row>
    <row r="16" spans="1:7" ht="19.899999999999999" customHeight="1" x14ac:dyDescent="0.2">
      <c r="A16" s="40" t="s">
        <v>59</v>
      </c>
      <c r="B16" s="41"/>
      <c r="C16" s="12">
        <v>13</v>
      </c>
      <c r="D16" s="4" t="s">
        <v>13</v>
      </c>
      <c r="E16" s="3" t="s">
        <v>0</v>
      </c>
      <c r="F16" s="37">
        <f>SUM(4711.14+596.78+393.35+1253.48+18747+2372.06)</f>
        <v>28073.81</v>
      </c>
      <c r="G16" s="59">
        <v>0</v>
      </c>
    </row>
    <row r="17" spans="1:7" ht="19.899999999999999" customHeight="1" x14ac:dyDescent="0.2">
      <c r="A17" s="44"/>
      <c r="B17" s="45"/>
      <c r="C17" s="12">
        <v>14</v>
      </c>
      <c r="D17" s="4" t="s">
        <v>8</v>
      </c>
      <c r="E17" s="3" t="s">
        <v>0</v>
      </c>
      <c r="F17" s="39"/>
      <c r="G17" s="60"/>
    </row>
    <row r="18" spans="1:7" ht="19.899999999999999" customHeight="1" x14ac:dyDescent="0.2">
      <c r="A18" s="44"/>
      <c r="B18" s="45"/>
      <c r="C18" s="12">
        <v>15</v>
      </c>
      <c r="D18" s="4" t="s">
        <v>7</v>
      </c>
      <c r="E18" s="3" t="s">
        <v>0</v>
      </c>
      <c r="F18" s="39"/>
      <c r="G18" s="60"/>
    </row>
    <row r="19" spans="1:7" ht="19.899999999999999" customHeight="1" x14ac:dyDescent="0.2">
      <c r="A19" s="44"/>
      <c r="B19" s="45"/>
      <c r="C19" s="12">
        <v>16</v>
      </c>
      <c r="D19" s="4" t="s">
        <v>14</v>
      </c>
      <c r="E19" s="3" t="s">
        <v>0</v>
      </c>
      <c r="F19" s="39"/>
      <c r="G19" s="60"/>
    </row>
    <row r="20" spans="1:7" ht="19.899999999999999" customHeight="1" x14ac:dyDescent="0.2">
      <c r="A20" s="44"/>
      <c r="B20" s="45"/>
      <c r="C20" s="12">
        <v>17</v>
      </c>
      <c r="D20" s="4" t="s">
        <v>15</v>
      </c>
      <c r="E20" s="3" t="s">
        <v>0</v>
      </c>
      <c r="F20" s="39"/>
      <c r="G20" s="60"/>
    </row>
    <row r="21" spans="1:7" ht="19.899999999999999" customHeight="1" x14ac:dyDescent="0.2">
      <c r="A21" s="42"/>
      <c r="B21" s="43"/>
      <c r="C21" s="12">
        <v>18</v>
      </c>
      <c r="D21" s="4" t="s">
        <v>16</v>
      </c>
      <c r="E21" s="3" t="s">
        <v>0</v>
      </c>
      <c r="F21" s="38"/>
      <c r="G21" s="61"/>
    </row>
    <row r="22" spans="1:7" ht="19.899999999999999" customHeight="1" x14ac:dyDescent="0.2">
      <c r="A22" s="40" t="s">
        <v>81</v>
      </c>
      <c r="B22" s="41"/>
      <c r="C22" s="12">
        <v>19</v>
      </c>
      <c r="D22" s="4" t="s">
        <v>17</v>
      </c>
      <c r="E22" s="3" t="s">
        <v>0</v>
      </c>
      <c r="F22" s="37">
        <f>SUM(19527.9+2091.44+546.88)</f>
        <v>22166.22</v>
      </c>
      <c r="G22" s="59">
        <v>0</v>
      </c>
    </row>
    <row r="23" spans="1:7" ht="19.899999999999999" customHeight="1" x14ac:dyDescent="0.2">
      <c r="A23" s="44"/>
      <c r="B23" s="45"/>
      <c r="C23" s="12">
        <v>20</v>
      </c>
      <c r="D23" s="5" t="s">
        <v>98</v>
      </c>
      <c r="E23" s="3" t="s">
        <v>0</v>
      </c>
      <c r="F23" s="39"/>
      <c r="G23" s="60"/>
    </row>
    <row r="24" spans="1:7" ht="19.899999999999999" customHeight="1" x14ac:dyDescent="0.2">
      <c r="A24" s="44"/>
      <c r="B24" s="45"/>
      <c r="C24" s="12">
        <v>21</v>
      </c>
      <c r="D24" s="4" t="s">
        <v>18</v>
      </c>
      <c r="E24" s="3" t="s">
        <v>0</v>
      </c>
      <c r="F24" s="38"/>
      <c r="G24" s="61"/>
    </row>
    <row r="25" spans="1:7" ht="19.899999999999999" customHeight="1" x14ac:dyDescent="0.2">
      <c r="A25" s="40" t="s">
        <v>64</v>
      </c>
      <c r="B25" s="41"/>
      <c r="C25" s="12">
        <v>22</v>
      </c>
      <c r="D25" s="4" t="s">
        <v>19</v>
      </c>
      <c r="E25" s="3" t="s">
        <v>0</v>
      </c>
      <c r="F25" s="37">
        <v>3843.72</v>
      </c>
      <c r="G25" s="56">
        <v>0</v>
      </c>
    </row>
    <row r="26" spans="1:7" ht="19.899999999999999" customHeight="1" x14ac:dyDescent="0.2">
      <c r="A26" s="44"/>
      <c r="B26" s="45"/>
      <c r="C26" s="12">
        <v>23</v>
      </c>
      <c r="D26" s="4" t="s">
        <v>6</v>
      </c>
      <c r="E26" s="3" t="s">
        <v>0</v>
      </c>
      <c r="F26" s="39"/>
      <c r="G26" s="57"/>
    </row>
    <row r="27" spans="1:7" ht="19.899999999999999" customHeight="1" x14ac:dyDescent="0.2">
      <c r="A27" s="44"/>
      <c r="B27" s="45"/>
      <c r="C27" s="12">
        <v>24</v>
      </c>
      <c r="D27" s="3" t="s">
        <v>20</v>
      </c>
      <c r="E27" s="3" t="s">
        <v>0</v>
      </c>
      <c r="F27" s="39"/>
      <c r="G27" s="57"/>
    </row>
    <row r="28" spans="1:7" ht="19.899999999999999" customHeight="1" x14ac:dyDescent="0.2">
      <c r="A28" s="44"/>
      <c r="B28" s="45"/>
      <c r="C28" s="12">
        <v>25</v>
      </c>
      <c r="D28" s="3" t="s">
        <v>21</v>
      </c>
      <c r="E28" s="3" t="s">
        <v>0</v>
      </c>
      <c r="F28" s="39"/>
      <c r="G28" s="57"/>
    </row>
    <row r="29" spans="1:7" ht="19.899999999999999" customHeight="1" x14ac:dyDescent="0.2">
      <c r="A29" s="42"/>
      <c r="B29" s="43"/>
      <c r="C29" s="12">
        <v>26</v>
      </c>
      <c r="D29" s="3" t="s">
        <v>22</v>
      </c>
      <c r="E29" s="3" t="s">
        <v>0</v>
      </c>
      <c r="F29" s="38"/>
      <c r="G29" s="58"/>
    </row>
    <row r="30" spans="1:7" ht="19.899999999999999" customHeight="1" x14ac:dyDescent="0.2">
      <c r="A30" s="36" t="s">
        <v>65</v>
      </c>
      <c r="B30" s="36"/>
      <c r="C30" s="12">
        <v>27</v>
      </c>
      <c r="D30" s="3" t="s">
        <v>23</v>
      </c>
      <c r="E30" s="3" t="s">
        <v>0</v>
      </c>
      <c r="F30" s="11">
        <v>6233.05</v>
      </c>
      <c r="G30" s="35">
        <v>0</v>
      </c>
    </row>
    <row r="31" spans="1:7" ht="19.899999999999999" customHeight="1" x14ac:dyDescent="0.2">
      <c r="A31" s="40" t="s">
        <v>93</v>
      </c>
      <c r="B31" s="41"/>
      <c r="C31" s="12">
        <v>28</v>
      </c>
      <c r="D31" s="3" t="s">
        <v>24</v>
      </c>
      <c r="E31" s="3" t="s">
        <v>0</v>
      </c>
      <c r="F31" s="37">
        <v>2206.36</v>
      </c>
      <c r="G31" s="62">
        <v>0</v>
      </c>
    </row>
    <row r="32" spans="1:7" ht="19.899999999999999" customHeight="1" x14ac:dyDescent="0.2">
      <c r="A32" s="44"/>
      <c r="B32" s="45"/>
      <c r="C32" s="12">
        <v>29</v>
      </c>
      <c r="D32" s="3" t="s">
        <v>25</v>
      </c>
      <c r="E32" s="3" t="s">
        <v>0</v>
      </c>
      <c r="F32" s="39"/>
      <c r="G32" s="62"/>
    </row>
    <row r="33" spans="1:7" ht="19.899999999999999" customHeight="1" x14ac:dyDescent="0.2">
      <c r="A33" s="42"/>
      <c r="B33" s="43"/>
      <c r="C33" s="12">
        <v>30</v>
      </c>
      <c r="D33" s="3" t="s">
        <v>24</v>
      </c>
      <c r="E33" s="3" t="s">
        <v>0</v>
      </c>
      <c r="F33" s="38"/>
      <c r="G33" s="62"/>
    </row>
    <row r="34" spans="1:7" ht="19.899999999999999" customHeight="1" x14ac:dyDescent="0.2">
      <c r="A34" s="36" t="s">
        <v>67</v>
      </c>
      <c r="B34" s="36"/>
      <c r="C34" s="12">
        <v>31</v>
      </c>
      <c r="D34" s="3" t="s">
        <v>25</v>
      </c>
      <c r="E34" s="3" t="s">
        <v>0</v>
      </c>
      <c r="F34" s="11">
        <v>2304.83</v>
      </c>
      <c r="G34" s="35">
        <v>0</v>
      </c>
    </row>
    <row r="35" spans="1:7" ht="19.899999999999999" customHeight="1" x14ac:dyDescent="0.2">
      <c r="A35" s="40" t="s">
        <v>105</v>
      </c>
      <c r="B35" s="41"/>
      <c r="C35" s="12">
        <v>32</v>
      </c>
      <c r="D35" s="3" t="s">
        <v>7</v>
      </c>
      <c r="E35" s="3" t="s">
        <v>0</v>
      </c>
      <c r="F35" s="37">
        <f>SUM(306.77+217.1+53.63)</f>
        <v>577.5</v>
      </c>
      <c r="G35" s="62">
        <v>0</v>
      </c>
    </row>
    <row r="36" spans="1:7" ht="19.899999999999999" customHeight="1" x14ac:dyDescent="0.2">
      <c r="A36" s="44"/>
      <c r="B36" s="45"/>
      <c r="C36" s="12">
        <v>33</v>
      </c>
      <c r="D36" s="3" t="s">
        <v>112</v>
      </c>
      <c r="E36" s="3" t="s">
        <v>0</v>
      </c>
      <c r="F36" s="39"/>
      <c r="G36" s="62"/>
    </row>
    <row r="37" spans="1:7" ht="19.899999999999999" customHeight="1" x14ac:dyDescent="0.2">
      <c r="A37" s="42"/>
      <c r="B37" s="43"/>
      <c r="C37" s="12">
        <v>34</v>
      </c>
      <c r="D37" s="3" t="s">
        <v>11</v>
      </c>
      <c r="E37" s="3" t="s">
        <v>0</v>
      </c>
      <c r="F37" s="38"/>
      <c r="G37" s="62"/>
    </row>
    <row r="38" spans="1:7" ht="19.899999999999999" customHeight="1" x14ac:dyDescent="0.2">
      <c r="A38" s="40" t="s">
        <v>97</v>
      </c>
      <c r="B38" s="41"/>
      <c r="C38" s="12">
        <v>35</v>
      </c>
      <c r="D38" s="3" t="s">
        <v>26</v>
      </c>
      <c r="E38" s="3" t="s">
        <v>29</v>
      </c>
      <c r="F38" s="37">
        <v>4720.1400000000003</v>
      </c>
      <c r="G38" s="62">
        <v>0</v>
      </c>
    </row>
    <row r="39" spans="1:7" ht="19.899999999999999" customHeight="1" x14ac:dyDescent="0.2">
      <c r="A39" s="44"/>
      <c r="B39" s="45"/>
      <c r="C39" s="12">
        <v>36</v>
      </c>
      <c r="D39" s="4" t="s">
        <v>25</v>
      </c>
      <c r="E39" s="3" t="s">
        <v>0</v>
      </c>
      <c r="F39" s="39"/>
      <c r="G39" s="62"/>
    </row>
    <row r="40" spans="1:7" ht="19.899999999999999" customHeight="1" x14ac:dyDescent="0.2">
      <c r="A40" s="44"/>
      <c r="B40" s="45"/>
      <c r="C40" s="12">
        <v>37</v>
      </c>
      <c r="D40" s="3" t="s">
        <v>24</v>
      </c>
      <c r="E40" s="3" t="s">
        <v>0</v>
      </c>
      <c r="F40" s="39"/>
      <c r="G40" s="62"/>
    </row>
    <row r="41" spans="1:7" ht="19.899999999999999" customHeight="1" x14ac:dyDescent="0.2">
      <c r="A41" s="42"/>
      <c r="B41" s="43"/>
      <c r="C41" s="12">
        <v>38</v>
      </c>
      <c r="D41" s="3" t="s">
        <v>27</v>
      </c>
      <c r="E41" s="3" t="s">
        <v>0</v>
      </c>
      <c r="F41" s="38"/>
      <c r="G41" s="62"/>
    </row>
    <row r="42" spans="1:7" ht="19.899999999999999" customHeight="1" x14ac:dyDescent="0.2">
      <c r="A42" s="36" t="s">
        <v>87</v>
      </c>
      <c r="B42" s="36"/>
      <c r="C42" s="12">
        <v>39</v>
      </c>
      <c r="D42" s="5" t="s">
        <v>25</v>
      </c>
      <c r="E42" s="3" t="s">
        <v>0</v>
      </c>
      <c r="F42" s="11">
        <v>2763.78</v>
      </c>
      <c r="G42" s="35">
        <v>0</v>
      </c>
    </row>
    <row r="43" spans="1:7" ht="19.899999999999999" customHeight="1" x14ac:dyDescent="0.2">
      <c r="A43" s="40" t="s">
        <v>84</v>
      </c>
      <c r="B43" s="41"/>
      <c r="C43" s="12">
        <v>40</v>
      </c>
      <c r="D43" s="5" t="s">
        <v>28</v>
      </c>
      <c r="E43" s="3" t="s">
        <v>0</v>
      </c>
      <c r="F43" s="37">
        <v>1214.3900000000001</v>
      </c>
      <c r="G43" s="62">
        <v>0</v>
      </c>
    </row>
    <row r="44" spans="1:7" ht="19.899999999999999" customHeight="1" x14ac:dyDescent="0.2">
      <c r="A44" s="42"/>
      <c r="B44" s="43"/>
      <c r="C44" s="12">
        <v>41</v>
      </c>
      <c r="D44" s="3" t="s">
        <v>53</v>
      </c>
      <c r="E44" s="3" t="s">
        <v>0</v>
      </c>
      <c r="F44" s="38"/>
      <c r="G44" s="62"/>
    </row>
    <row r="45" spans="1:7" ht="19.899999999999999" customHeight="1" x14ac:dyDescent="0.2">
      <c r="A45" s="36" t="s">
        <v>88</v>
      </c>
      <c r="B45" s="36"/>
      <c r="C45" s="12">
        <v>42</v>
      </c>
      <c r="D45" s="3" t="s">
        <v>7</v>
      </c>
      <c r="E45" s="3" t="s">
        <v>0</v>
      </c>
      <c r="F45" s="11">
        <v>597.09</v>
      </c>
      <c r="G45" s="35">
        <v>0</v>
      </c>
    </row>
    <row r="46" spans="1:7" ht="19.899999999999999" customHeight="1" x14ac:dyDescent="0.2">
      <c r="A46" s="36" t="s">
        <v>90</v>
      </c>
      <c r="B46" s="36"/>
      <c r="C46" s="12">
        <v>43</v>
      </c>
      <c r="D46" s="3" t="s">
        <v>25</v>
      </c>
      <c r="E46" s="3" t="s">
        <v>0</v>
      </c>
      <c r="F46" s="11">
        <v>410.78</v>
      </c>
      <c r="G46" s="35">
        <v>0</v>
      </c>
    </row>
    <row r="47" spans="1:7" ht="19.899999999999999" customHeight="1" x14ac:dyDescent="0.2">
      <c r="A47" s="40" t="s">
        <v>82</v>
      </c>
      <c r="B47" s="41"/>
      <c r="C47" s="12">
        <v>44</v>
      </c>
      <c r="D47" s="3" t="s">
        <v>27</v>
      </c>
      <c r="E47" s="3" t="s">
        <v>0</v>
      </c>
      <c r="F47" s="37">
        <v>6901.55</v>
      </c>
      <c r="G47" s="62">
        <v>0</v>
      </c>
    </row>
    <row r="48" spans="1:7" ht="19.899999999999999" customHeight="1" x14ac:dyDescent="0.2">
      <c r="A48" s="44"/>
      <c r="B48" s="45"/>
      <c r="C48" s="12">
        <v>45</v>
      </c>
      <c r="D48" s="3" t="s">
        <v>30</v>
      </c>
      <c r="E48" s="3" t="s">
        <v>0</v>
      </c>
      <c r="F48" s="39"/>
      <c r="G48" s="62"/>
    </row>
    <row r="49" spans="1:13" ht="19.899999999999999" customHeight="1" x14ac:dyDescent="0.2">
      <c r="A49" s="42"/>
      <c r="B49" s="43"/>
      <c r="C49" s="12">
        <v>46</v>
      </c>
      <c r="D49" s="3" t="s">
        <v>31</v>
      </c>
      <c r="E49" s="3" t="s">
        <v>0</v>
      </c>
      <c r="F49" s="38"/>
      <c r="G49" s="62"/>
    </row>
    <row r="50" spans="1:13" ht="19.899999999999999" customHeight="1" x14ac:dyDescent="0.2">
      <c r="A50" s="36" t="s">
        <v>68</v>
      </c>
      <c r="B50" s="36"/>
      <c r="C50" s="12">
        <v>47</v>
      </c>
      <c r="D50" s="3" t="s">
        <v>25</v>
      </c>
      <c r="E50" s="3" t="s">
        <v>0</v>
      </c>
      <c r="F50" s="11">
        <v>2121.23</v>
      </c>
      <c r="G50" s="35">
        <v>0</v>
      </c>
    </row>
    <row r="51" spans="1:13" ht="19.899999999999999" customHeight="1" x14ac:dyDescent="0.2">
      <c r="A51" s="36"/>
      <c r="B51" s="36"/>
      <c r="C51" s="12">
        <v>48</v>
      </c>
      <c r="D51" s="5" t="s">
        <v>24</v>
      </c>
      <c r="E51" s="3" t="s">
        <v>0</v>
      </c>
      <c r="F51" s="11">
        <v>0</v>
      </c>
      <c r="G51" s="35">
        <v>0</v>
      </c>
    </row>
    <row r="52" spans="1:13" s="7" customFormat="1" ht="19.899999999999999" customHeight="1" x14ac:dyDescent="0.2">
      <c r="A52" s="46" t="s">
        <v>85</v>
      </c>
      <c r="B52" s="46"/>
      <c r="C52" s="12">
        <v>49</v>
      </c>
      <c r="D52" s="6" t="s">
        <v>27</v>
      </c>
      <c r="E52" s="6" t="s">
        <v>0</v>
      </c>
      <c r="F52" s="37">
        <v>11348.46</v>
      </c>
      <c r="G52" s="62">
        <v>0</v>
      </c>
      <c r="H52" s="1"/>
      <c r="I52" s="1"/>
      <c r="J52" s="1"/>
      <c r="K52" s="1"/>
      <c r="L52" s="1"/>
      <c r="M52" s="8"/>
    </row>
    <row r="53" spans="1:13" s="7" customFormat="1" ht="19.899999999999999" customHeight="1" x14ac:dyDescent="0.2">
      <c r="A53" s="46"/>
      <c r="B53" s="46"/>
      <c r="C53" s="12">
        <v>50</v>
      </c>
      <c r="D53" s="6" t="s">
        <v>25</v>
      </c>
      <c r="E53" s="6" t="s">
        <v>0</v>
      </c>
      <c r="F53" s="39"/>
      <c r="G53" s="62"/>
      <c r="H53" s="1"/>
      <c r="I53" s="1"/>
      <c r="J53" s="1"/>
      <c r="K53" s="1"/>
      <c r="L53" s="1"/>
      <c r="M53" s="8"/>
    </row>
    <row r="54" spans="1:13" s="7" customFormat="1" ht="19.899999999999999" customHeight="1" x14ac:dyDescent="0.2">
      <c r="A54" s="46"/>
      <c r="B54" s="46"/>
      <c r="C54" s="12">
        <v>51</v>
      </c>
      <c r="D54" s="6" t="s">
        <v>32</v>
      </c>
      <c r="E54" s="6" t="s">
        <v>0</v>
      </c>
      <c r="F54" s="39"/>
      <c r="G54" s="62"/>
      <c r="H54" s="1"/>
      <c r="I54" s="1"/>
      <c r="J54" s="1"/>
      <c r="K54" s="1"/>
      <c r="L54" s="1"/>
      <c r="M54" s="8"/>
    </row>
    <row r="55" spans="1:13" s="7" customFormat="1" ht="19.899999999999999" customHeight="1" x14ac:dyDescent="0.2">
      <c r="A55" s="46"/>
      <c r="B55" s="46"/>
      <c r="C55" s="12">
        <v>52</v>
      </c>
      <c r="D55" s="6" t="s">
        <v>33</v>
      </c>
      <c r="E55" s="6" t="s">
        <v>0</v>
      </c>
      <c r="F55" s="39"/>
      <c r="G55" s="62"/>
      <c r="H55" s="1"/>
      <c r="I55" s="1"/>
      <c r="J55" s="1"/>
      <c r="K55" s="1"/>
      <c r="L55" s="1"/>
      <c r="M55" s="8"/>
    </row>
    <row r="56" spans="1:13" s="7" customFormat="1" ht="19.899999999999999" customHeight="1" x14ac:dyDescent="0.2">
      <c r="A56" s="46"/>
      <c r="B56" s="46"/>
      <c r="C56" s="12">
        <v>53</v>
      </c>
      <c r="D56" s="6" t="s">
        <v>34</v>
      </c>
      <c r="E56" s="6" t="s">
        <v>0</v>
      </c>
      <c r="F56" s="39"/>
      <c r="G56" s="62"/>
      <c r="H56" s="1"/>
      <c r="I56" s="1"/>
      <c r="J56" s="1"/>
      <c r="K56" s="1"/>
      <c r="L56" s="1"/>
      <c r="M56" s="8"/>
    </row>
    <row r="57" spans="1:13" s="7" customFormat="1" ht="19.899999999999999" customHeight="1" x14ac:dyDescent="0.2">
      <c r="A57" s="46"/>
      <c r="B57" s="46"/>
      <c r="C57" s="12">
        <v>54</v>
      </c>
      <c r="D57" s="6" t="s">
        <v>113</v>
      </c>
      <c r="E57" s="6" t="s">
        <v>0</v>
      </c>
      <c r="F57" s="39"/>
      <c r="G57" s="62"/>
      <c r="H57" s="1"/>
      <c r="I57" s="1"/>
      <c r="J57" s="1"/>
      <c r="K57" s="1"/>
      <c r="L57" s="1"/>
      <c r="M57" s="8"/>
    </row>
    <row r="58" spans="1:13" s="7" customFormat="1" ht="19.899999999999999" customHeight="1" x14ac:dyDescent="0.2">
      <c r="A58" s="46"/>
      <c r="B58" s="46"/>
      <c r="C58" s="12">
        <v>55</v>
      </c>
      <c r="D58" s="6" t="s">
        <v>35</v>
      </c>
      <c r="E58" s="6" t="s">
        <v>0</v>
      </c>
      <c r="F58" s="38"/>
      <c r="G58" s="62"/>
      <c r="H58" s="1"/>
      <c r="I58" s="1"/>
      <c r="J58" s="1"/>
      <c r="K58" s="1"/>
      <c r="L58" s="1"/>
      <c r="M58" s="8"/>
    </row>
    <row r="59" spans="1:13" ht="19.899999999999999" customHeight="1" x14ac:dyDescent="0.2">
      <c r="A59" s="44" t="s">
        <v>69</v>
      </c>
      <c r="B59" s="45"/>
      <c r="C59" s="12">
        <v>56</v>
      </c>
      <c r="D59" s="9" t="s">
        <v>36</v>
      </c>
      <c r="E59" s="9" t="s">
        <v>37</v>
      </c>
      <c r="F59" s="47">
        <v>5475.53</v>
      </c>
      <c r="G59" s="62">
        <v>0</v>
      </c>
    </row>
    <row r="60" spans="1:13" ht="19.899999999999999" customHeight="1" x14ac:dyDescent="0.2">
      <c r="A60" s="42"/>
      <c r="B60" s="43"/>
      <c r="C60" s="12">
        <v>57</v>
      </c>
      <c r="D60" s="3" t="s">
        <v>25</v>
      </c>
      <c r="E60" s="3" t="s">
        <v>0</v>
      </c>
      <c r="F60" s="47"/>
      <c r="G60" s="62"/>
    </row>
    <row r="61" spans="1:13" ht="19.899999999999999" customHeight="1" x14ac:dyDescent="0.2">
      <c r="A61" s="40" t="s">
        <v>70</v>
      </c>
      <c r="B61" s="41"/>
      <c r="C61" s="12">
        <v>58</v>
      </c>
      <c r="D61" s="3" t="s">
        <v>48</v>
      </c>
      <c r="E61" s="3" t="s">
        <v>0</v>
      </c>
      <c r="F61" s="37">
        <v>1773.89</v>
      </c>
      <c r="G61" s="62">
        <v>0</v>
      </c>
    </row>
    <row r="62" spans="1:13" ht="19.899999999999999" customHeight="1" x14ac:dyDescent="0.2">
      <c r="A62" s="42"/>
      <c r="B62" s="43"/>
      <c r="C62" s="12">
        <v>59</v>
      </c>
      <c r="D62" s="3" t="s">
        <v>38</v>
      </c>
      <c r="E62" s="3" t="s">
        <v>0</v>
      </c>
      <c r="F62" s="38"/>
      <c r="G62" s="62"/>
    </row>
    <row r="63" spans="1:13" ht="19.899999999999999" customHeight="1" x14ac:dyDescent="0.2">
      <c r="A63" s="36" t="s">
        <v>102</v>
      </c>
      <c r="B63" s="36"/>
      <c r="C63" s="12">
        <v>60</v>
      </c>
      <c r="D63" s="3" t="s">
        <v>28</v>
      </c>
      <c r="E63" s="3" t="s">
        <v>0</v>
      </c>
      <c r="F63" s="37">
        <v>11481.83</v>
      </c>
      <c r="G63" s="62">
        <v>0</v>
      </c>
    </row>
    <row r="64" spans="1:13" ht="19.899999999999999" customHeight="1" x14ac:dyDescent="0.2">
      <c r="A64" s="36"/>
      <c r="B64" s="36"/>
      <c r="C64" s="12">
        <v>61</v>
      </c>
      <c r="D64" s="3" t="s">
        <v>39</v>
      </c>
      <c r="E64" s="3" t="s">
        <v>0</v>
      </c>
      <c r="F64" s="39"/>
      <c r="G64" s="62"/>
    </row>
    <row r="65" spans="1:7" ht="19.899999999999999" customHeight="1" x14ac:dyDescent="0.2">
      <c r="A65" s="36"/>
      <c r="B65" s="36"/>
      <c r="C65" s="12">
        <v>62</v>
      </c>
      <c r="D65" s="3" t="s">
        <v>40</v>
      </c>
      <c r="E65" s="3" t="s">
        <v>0</v>
      </c>
      <c r="F65" s="38"/>
      <c r="G65" s="62"/>
    </row>
    <row r="66" spans="1:7" ht="19.899999999999999" customHeight="1" x14ac:dyDescent="0.2">
      <c r="A66" s="36" t="s">
        <v>71</v>
      </c>
      <c r="B66" s="36"/>
      <c r="C66" s="12">
        <v>63</v>
      </c>
      <c r="D66" s="3" t="s">
        <v>41</v>
      </c>
      <c r="E66" s="3" t="s">
        <v>0</v>
      </c>
      <c r="F66" s="11">
        <v>137.66</v>
      </c>
      <c r="G66" s="35">
        <v>0</v>
      </c>
    </row>
    <row r="67" spans="1:7" ht="19.899999999999999" customHeight="1" x14ac:dyDescent="0.2">
      <c r="A67" s="36" t="s">
        <v>106</v>
      </c>
      <c r="B67" s="36"/>
      <c r="C67" s="12">
        <v>64</v>
      </c>
      <c r="D67" s="3" t="s">
        <v>42</v>
      </c>
      <c r="E67" s="3" t="s">
        <v>0</v>
      </c>
      <c r="F67" s="11">
        <v>80.84</v>
      </c>
      <c r="G67" s="35">
        <v>0</v>
      </c>
    </row>
    <row r="68" spans="1:7" ht="19.899999999999999" customHeight="1" x14ac:dyDescent="0.2">
      <c r="A68" s="36" t="s">
        <v>83</v>
      </c>
      <c r="B68" s="36"/>
      <c r="C68" s="12">
        <v>65</v>
      </c>
      <c r="D68" s="3" t="s">
        <v>43</v>
      </c>
      <c r="E68" s="3" t="s">
        <v>0</v>
      </c>
      <c r="F68" s="11">
        <v>1430.16</v>
      </c>
      <c r="G68" s="35">
        <v>0</v>
      </c>
    </row>
    <row r="69" spans="1:7" ht="19.899999999999999" customHeight="1" x14ac:dyDescent="0.2">
      <c r="A69" s="36" t="s">
        <v>72</v>
      </c>
      <c r="B69" s="36"/>
      <c r="C69" s="12">
        <v>66</v>
      </c>
      <c r="D69" s="3" t="s">
        <v>22</v>
      </c>
      <c r="E69" s="3" t="s">
        <v>0</v>
      </c>
      <c r="F69" s="11">
        <v>5366.71</v>
      </c>
      <c r="G69" s="35">
        <v>0</v>
      </c>
    </row>
    <row r="70" spans="1:7" ht="19.899999999999999" customHeight="1" x14ac:dyDescent="0.2">
      <c r="A70" s="36" t="s">
        <v>73</v>
      </c>
      <c r="B70" s="36"/>
      <c r="C70" s="12">
        <v>67</v>
      </c>
      <c r="D70" s="3" t="s">
        <v>44</v>
      </c>
      <c r="E70" s="3" t="s">
        <v>0</v>
      </c>
      <c r="F70" s="11">
        <v>1341.04</v>
      </c>
      <c r="G70" s="35">
        <v>0</v>
      </c>
    </row>
    <row r="71" spans="1:7" ht="19.899999999999999" customHeight="1" x14ac:dyDescent="0.2">
      <c r="A71" s="36" t="s">
        <v>74</v>
      </c>
      <c r="B71" s="36"/>
      <c r="C71" s="12">
        <v>68</v>
      </c>
      <c r="D71" s="3" t="s">
        <v>45</v>
      </c>
      <c r="E71" s="3" t="s">
        <v>0</v>
      </c>
      <c r="F71" s="11">
        <v>1737.05</v>
      </c>
      <c r="G71" s="35">
        <v>0</v>
      </c>
    </row>
    <row r="72" spans="1:7" ht="19.899999999999999" customHeight="1" x14ac:dyDescent="0.2">
      <c r="A72" s="36" t="s">
        <v>75</v>
      </c>
      <c r="B72" s="36"/>
      <c r="C72" s="12">
        <v>69</v>
      </c>
      <c r="D72" s="3" t="s">
        <v>27</v>
      </c>
      <c r="E72" s="3" t="s">
        <v>0</v>
      </c>
      <c r="F72" s="11">
        <v>2235.59</v>
      </c>
      <c r="G72" s="35">
        <v>0</v>
      </c>
    </row>
    <row r="73" spans="1:7" ht="19.899999999999999" customHeight="1" x14ac:dyDescent="0.2">
      <c r="A73" s="40" t="s">
        <v>91</v>
      </c>
      <c r="B73" s="41"/>
      <c r="C73" s="12">
        <v>70</v>
      </c>
      <c r="D73" s="2" t="s">
        <v>25</v>
      </c>
      <c r="E73" s="3" t="s">
        <v>0</v>
      </c>
      <c r="F73" s="37">
        <v>1103.19</v>
      </c>
      <c r="G73" s="62">
        <v>0</v>
      </c>
    </row>
    <row r="74" spans="1:7" ht="19.899999999999999" customHeight="1" x14ac:dyDescent="0.2">
      <c r="A74" s="42"/>
      <c r="B74" s="43"/>
      <c r="C74" s="12">
        <v>71</v>
      </c>
      <c r="D74" s="2" t="s">
        <v>27</v>
      </c>
      <c r="E74" s="3" t="s">
        <v>0</v>
      </c>
      <c r="F74" s="38"/>
      <c r="G74" s="62"/>
    </row>
    <row r="75" spans="1:7" ht="19.899999999999999" customHeight="1" x14ac:dyDescent="0.2">
      <c r="A75" s="36" t="s">
        <v>94</v>
      </c>
      <c r="B75" s="36"/>
      <c r="C75" s="12">
        <v>72</v>
      </c>
      <c r="D75" s="3" t="s">
        <v>46</v>
      </c>
      <c r="E75" s="3" t="s">
        <v>0</v>
      </c>
      <c r="F75" s="11">
        <v>1928.48</v>
      </c>
      <c r="G75" s="35">
        <v>0</v>
      </c>
    </row>
    <row r="76" spans="1:7" ht="19.899999999999999" customHeight="1" x14ac:dyDescent="0.2">
      <c r="A76" s="40" t="s">
        <v>76</v>
      </c>
      <c r="B76" s="41"/>
      <c r="C76" s="12">
        <v>73</v>
      </c>
      <c r="D76" s="3" t="s">
        <v>28</v>
      </c>
      <c r="E76" s="3" t="s">
        <v>0</v>
      </c>
      <c r="F76" s="37">
        <v>15043.75</v>
      </c>
      <c r="G76" s="56">
        <v>0</v>
      </c>
    </row>
    <row r="77" spans="1:7" ht="19.899999999999999" customHeight="1" x14ac:dyDescent="0.2">
      <c r="A77" s="44"/>
      <c r="B77" s="45"/>
      <c r="C77" s="12">
        <v>74</v>
      </c>
      <c r="D77" s="3" t="s">
        <v>47</v>
      </c>
      <c r="E77" s="3" t="s">
        <v>0</v>
      </c>
      <c r="F77" s="39"/>
      <c r="G77" s="57"/>
    </row>
    <row r="78" spans="1:7" ht="19.899999999999999" customHeight="1" x14ac:dyDescent="0.2">
      <c r="A78" s="44"/>
      <c r="B78" s="45"/>
      <c r="C78" s="12">
        <v>75</v>
      </c>
      <c r="D78" s="3" t="s">
        <v>52</v>
      </c>
      <c r="E78" s="3" t="s">
        <v>0</v>
      </c>
      <c r="F78" s="39"/>
      <c r="G78" s="57"/>
    </row>
    <row r="79" spans="1:7" ht="19.899999999999999" customHeight="1" x14ac:dyDescent="0.2">
      <c r="A79" s="44"/>
      <c r="B79" s="45"/>
      <c r="C79" s="12">
        <v>76</v>
      </c>
      <c r="D79" s="3" t="s">
        <v>17</v>
      </c>
      <c r="E79" s="3" t="s">
        <v>0</v>
      </c>
      <c r="F79" s="39"/>
      <c r="G79" s="57"/>
    </row>
    <row r="80" spans="1:7" ht="19.899999999999999" customHeight="1" x14ac:dyDescent="0.2">
      <c r="A80" s="42"/>
      <c r="B80" s="43"/>
      <c r="C80" s="12">
        <v>77</v>
      </c>
      <c r="D80" s="3" t="s">
        <v>99</v>
      </c>
      <c r="E80" s="3" t="s">
        <v>0</v>
      </c>
      <c r="F80" s="38"/>
      <c r="G80" s="58"/>
    </row>
    <row r="81" spans="1:7" ht="19.899999999999999" customHeight="1" x14ac:dyDescent="0.2">
      <c r="A81" s="36" t="s">
        <v>77</v>
      </c>
      <c r="B81" s="36"/>
      <c r="C81" s="12">
        <v>78</v>
      </c>
      <c r="D81" s="3" t="s">
        <v>48</v>
      </c>
      <c r="E81" s="3" t="s">
        <v>0</v>
      </c>
      <c r="F81" s="11">
        <f>SUM(12698.89+95.24+2705.37+20.29)</f>
        <v>15519.79</v>
      </c>
      <c r="G81" s="35">
        <v>0</v>
      </c>
    </row>
    <row r="82" spans="1:7" ht="19.899999999999999" customHeight="1" x14ac:dyDescent="0.2">
      <c r="A82" s="40" t="s">
        <v>92</v>
      </c>
      <c r="B82" s="41"/>
      <c r="C82" s="12">
        <v>79</v>
      </c>
      <c r="D82" s="3" t="s">
        <v>10</v>
      </c>
      <c r="E82" s="3" t="s">
        <v>0</v>
      </c>
      <c r="F82" s="37">
        <v>29304.82</v>
      </c>
      <c r="G82" s="56">
        <v>0</v>
      </c>
    </row>
    <row r="83" spans="1:7" ht="19.899999999999999" customHeight="1" x14ac:dyDescent="0.2">
      <c r="A83" s="42"/>
      <c r="B83" s="43"/>
      <c r="C83" s="12">
        <v>80</v>
      </c>
      <c r="D83" s="3" t="s">
        <v>49</v>
      </c>
      <c r="E83" s="3" t="s">
        <v>0</v>
      </c>
      <c r="F83" s="38"/>
      <c r="G83" s="58"/>
    </row>
    <row r="84" spans="1:7" ht="19.899999999999999" customHeight="1" x14ac:dyDescent="0.2">
      <c r="A84" s="36" t="s">
        <v>79</v>
      </c>
      <c r="B84" s="36"/>
      <c r="C84" s="12">
        <v>81</v>
      </c>
      <c r="D84" s="3" t="s">
        <v>50</v>
      </c>
      <c r="E84" s="3" t="s">
        <v>0</v>
      </c>
      <c r="F84" s="11">
        <v>1245.9000000000001</v>
      </c>
      <c r="G84" s="35">
        <v>0</v>
      </c>
    </row>
    <row r="85" spans="1:7" ht="19.899999999999999" customHeight="1" x14ac:dyDescent="0.2">
      <c r="A85" s="40" t="s">
        <v>78</v>
      </c>
      <c r="B85" s="41"/>
      <c r="C85" s="12">
        <v>82</v>
      </c>
      <c r="D85" s="3" t="s">
        <v>51</v>
      </c>
      <c r="E85" s="3" t="s">
        <v>0</v>
      </c>
      <c r="F85" s="37">
        <v>5294.07</v>
      </c>
      <c r="G85" s="62">
        <v>0</v>
      </c>
    </row>
    <row r="86" spans="1:7" ht="19.899999999999999" customHeight="1" x14ac:dyDescent="0.2">
      <c r="A86" s="44"/>
      <c r="B86" s="45"/>
      <c r="C86" s="12">
        <v>83</v>
      </c>
      <c r="D86" s="3" t="s">
        <v>38</v>
      </c>
      <c r="E86" s="3" t="s">
        <v>0</v>
      </c>
      <c r="F86" s="39"/>
      <c r="G86" s="62"/>
    </row>
    <row r="87" spans="1:7" ht="19.899999999999999" customHeight="1" x14ac:dyDescent="0.2">
      <c r="A87" s="42"/>
      <c r="B87" s="43"/>
      <c r="C87" s="12">
        <v>84</v>
      </c>
      <c r="D87" s="3" t="s">
        <v>18</v>
      </c>
      <c r="E87" s="3" t="s">
        <v>0</v>
      </c>
      <c r="F87" s="38"/>
      <c r="G87" s="62"/>
    </row>
    <row r="88" spans="1:7" ht="19.899999999999999" customHeight="1" x14ac:dyDescent="0.2">
      <c r="A88" s="36" t="s">
        <v>80</v>
      </c>
      <c r="B88" s="36"/>
      <c r="C88" s="12">
        <v>85</v>
      </c>
      <c r="D88" s="3" t="s">
        <v>48</v>
      </c>
      <c r="E88" s="3" t="s">
        <v>0</v>
      </c>
      <c r="F88" s="11">
        <v>501.22</v>
      </c>
      <c r="G88" s="35">
        <v>0</v>
      </c>
    </row>
    <row r="89" spans="1:7" ht="19.899999999999999" customHeight="1" x14ac:dyDescent="0.2">
      <c r="A89" s="36" t="s">
        <v>89</v>
      </c>
      <c r="B89" s="36"/>
      <c r="C89" s="12">
        <v>86</v>
      </c>
      <c r="D89" s="2" t="s">
        <v>54</v>
      </c>
      <c r="E89" s="3" t="s">
        <v>0</v>
      </c>
      <c r="F89" s="11">
        <v>17330.21</v>
      </c>
      <c r="G89" s="35">
        <v>0</v>
      </c>
    </row>
    <row r="90" spans="1:7" ht="19.899999999999999" customHeight="1" x14ac:dyDescent="0.2">
      <c r="A90" s="36" t="s">
        <v>86</v>
      </c>
      <c r="B90" s="36"/>
      <c r="C90" s="12">
        <v>87</v>
      </c>
      <c r="D90" s="2" t="s">
        <v>55</v>
      </c>
      <c r="E90" s="3" t="s">
        <v>0</v>
      </c>
      <c r="F90" s="11">
        <v>2796.77</v>
      </c>
      <c r="G90" s="35">
        <v>0</v>
      </c>
    </row>
    <row r="91" spans="1:7" ht="19.899999999999999" customHeight="1" x14ac:dyDescent="0.2">
      <c r="A91" s="36" t="s">
        <v>79</v>
      </c>
      <c r="B91" s="36"/>
      <c r="C91" s="12">
        <v>88</v>
      </c>
      <c r="D91" s="2" t="s">
        <v>95</v>
      </c>
      <c r="E91" s="3" t="s">
        <v>0</v>
      </c>
      <c r="F91" s="11">
        <v>2027.9</v>
      </c>
      <c r="G91" s="35">
        <v>0</v>
      </c>
    </row>
    <row r="92" spans="1:7" ht="19.899999999999999" customHeight="1" x14ac:dyDescent="0.2">
      <c r="A92" s="40" t="s">
        <v>100</v>
      </c>
      <c r="B92" s="41"/>
      <c r="C92" s="12">
        <v>89</v>
      </c>
      <c r="D92" s="2" t="s">
        <v>22</v>
      </c>
      <c r="E92" s="3" t="s">
        <v>0</v>
      </c>
      <c r="F92" s="37">
        <v>4576.8500000000004</v>
      </c>
      <c r="G92" s="56">
        <v>0</v>
      </c>
    </row>
    <row r="93" spans="1:7" ht="19.899999999999999" customHeight="1" x14ac:dyDescent="0.2">
      <c r="A93" s="42"/>
      <c r="B93" s="43"/>
      <c r="C93" s="12">
        <v>90</v>
      </c>
      <c r="D93" s="2" t="s">
        <v>107</v>
      </c>
      <c r="E93" s="3" t="s">
        <v>0</v>
      </c>
      <c r="F93" s="38"/>
      <c r="G93" s="58"/>
    </row>
    <row r="94" spans="1:7" ht="19.899999999999999" customHeight="1" x14ac:dyDescent="0.2">
      <c r="A94" s="36" t="s">
        <v>101</v>
      </c>
      <c r="B94" s="36"/>
      <c r="C94" s="31">
        <v>91</v>
      </c>
      <c r="D94" s="29" t="s">
        <v>133</v>
      </c>
      <c r="E94" s="29" t="s">
        <v>0</v>
      </c>
      <c r="F94" s="32">
        <f>SUM(2000+899.38)</f>
        <v>2899.38</v>
      </c>
      <c r="G94" s="30" t="s">
        <v>130</v>
      </c>
    </row>
    <row r="95" spans="1:7" ht="19.899999999999999" customHeight="1" x14ac:dyDescent="0.2">
      <c r="A95" s="36" t="s">
        <v>114</v>
      </c>
      <c r="B95" s="36"/>
      <c r="C95" s="12">
        <v>92</v>
      </c>
      <c r="D95" s="2" t="s">
        <v>18</v>
      </c>
      <c r="E95" s="3" t="s">
        <v>0</v>
      </c>
      <c r="F95" s="11">
        <v>2436.96</v>
      </c>
      <c r="G95" s="35">
        <v>0</v>
      </c>
    </row>
    <row r="96" spans="1:7" ht="19.899999999999999" customHeight="1" x14ac:dyDescent="0.2">
      <c r="A96" s="36" t="s">
        <v>103</v>
      </c>
      <c r="B96" s="36"/>
      <c r="C96" s="12">
        <v>93</v>
      </c>
      <c r="D96" s="2" t="s">
        <v>104</v>
      </c>
      <c r="E96" s="3" t="s">
        <v>0</v>
      </c>
      <c r="F96" s="11">
        <v>434.02</v>
      </c>
      <c r="G96" s="35">
        <v>0</v>
      </c>
    </row>
    <row r="97" spans="1:7" ht="19.899999999999999" customHeight="1" x14ac:dyDescent="0.2">
      <c r="A97" s="36" t="s">
        <v>108</v>
      </c>
      <c r="B97" s="36"/>
      <c r="C97" s="12">
        <v>94</v>
      </c>
      <c r="D97" s="2" t="s">
        <v>109</v>
      </c>
      <c r="E97" s="3" t="s">
        <v>0</v>
      </c>
      <c r="F97" s="11">
        <f>SUM(376.16+2.83)</f>
        <v>378.99</v>
      </c>
      <c r="G97" s="35">
        <v>0</v>
      </c>
    </row>
    <row r="98" spans="1:7" ht="19.899999999999999" customHeight="1" x14ac:dyDescent="0.2">
      <c r="A98" s="36"/>
      <c r="B98" s="36"/>
      <c r="C98" s="12">
        <v>95</v>
      </c>
      <c r="D98" s="2" t="s">
        <v>110</v>
      </c>
      <c r="E98" s="3" t="s">
        <v>0</v>
      </c>
      <c r="F98" s="11">
        <v>0</v>
      </c>
      <c r="G98" s="35">
        <v>0</v>
      </c>
    </row>
    <row r="99" spans="1:7" ht="19.899999999999999" customHeight="1" x14ac:dyDescent="0.2">
      <c r="A99" s="36"/>
      <c r="B99" s="36"/>
      <c r="C99" s="12">
        <v>96</v>
      </c>
      <c r="D99" s="2" t="s">
        <v>111</v>
      </c>
      <c r="E99" s="3" t="s">
        <v>0</v>
      </c>
      <c r="F99" s="11">
        <v>0</v>
      </c>
      <c r="G99" s="35">
        <v>0</v>
      </c>
    </row>
    <row r="100" spans="1:7" ht="19.899999999999999" customHeight="1" x14ac:dyDescent="0.2">
      <c r="A100" s="36" t="s">
        <v>115</v>
      </c>
      <c r="B100" s="36"/>
      <c r="C100" s="12">
        <v>97</v>
      </c>
      <c r="D100" s="2" t="s">
        <v>116</v>
      </c>
      <c r="E100" s="3" t="s">
        <v>0</v>
      </c>
      <c r="F100" s="11">
        <v>121.25</v>
      </c>
      <c r="G100" s="35">
        <v>0</v>
      </c>
    </row>
    <row r="101" spans="1:7" s="20" customFormat="1" ht="30" customHeight="1" x14ac:dyDescent="0.2">
      <c r="A101" s="48"/>
      <c r="B101" s="49"/>
      <c r="C101" s="19"/>
      <c r="D101" s="33" t="s">
        <v>2</v>
      </c>
      <c r="E101" s="33"/>
      <c r="F101" s="34">
        <f>SUM(F4:F100)</f>
        <v>262575.53999999998</v>
      </c>
      <c r="G101" s="34" t="s">
        <v>130</v>
      </c>
    </row>
    <row r="106" spans="1:7" x14ac:dyDescent="0.2">
      <c r="E106" s="27"/>
    </row>
    <row r="158" ht="12.6" customHeight="1" x14ac:dyDescent="0.2"/>
  </sheetData>
  <mergeCells count="94">
    <mergeCell ref="G76:G80"/>
    <mergeCell ref="G82:G83"/>
    <mergeCell ref="G85:G87"/>
    <mergeCell ref="G92:G93"/>
    <mergeCell ref="G52:G58"/>
    <mergeCell ref="G59:G60"/>
    <mergeCell ref="G61:G62"/>
    <mergeCell ref="G63:G65"/>
    <mergeCell ref="G73:G74"/>
    <mergeCell ref="G31:G33"/>
    <mergeCell ref="G35:G37"/>
    <mergeCell ref="G38:G41"/>
    <mergeCell ref="G43:G44"/>
    <mergeCell ref="G47:G49"/>
    <mergeCell ref="G7:G10"/>
    <mergeCell ref="G14:G15"/>
    <mergeCell ref="G16:G21"/>
    <mergeCell ref="G22:G24"/>
    <mergeCell ref="G25:G29"/>
    <mergeCell ref="C2:G2"/>
    <mergeCell ref="C1:G1"/>
    <mergeCell ref="A66:B66"/>
    <mergeCell ref="A67:B67"/>
    <mergeCell ref="A68:B68"/>
    <mergeCell ref="A43:B44"/>
    <mergeCell ref="A45:B45"/>
    <mergeCell ref="A13:B13"/>
    <mergeCell ref="A7:B10"/>
    <mergeCell ref="A42:B42"/>
    <mergeCell ref="A34:B34"/>
    <mergeCell ref="A30:B30"/>
    <mergeCell ref="A35:B37"/>
    <mergeCell ref="A22:B24"/>
    <mergeCell ref="A4:B4"/>
    <mergeCell ref="A5:B5"/>
    <mergeCell ref="A69:B69"/>
    <mergeCell ref="A70:B70"/>
    <mergeCell ref="A101:B101"/>
    <mergeCell ref="A14:B15"/>
    <mergeCell ref="A16:B21"/>
    <mergeCell ref="A25:B29"/>
    <mergeCell ref="A31:B33"/>
    <mergeCell ref="A38:B41"/>
    <mergeCell ref="A59:B60"/>
    <mergeCell ref="A63:B65"/>
    <mergeCell ref="A82:B83"/>
    <mergeCell ref="A85:B87"/>
    <mergeCell ref="A84:B84"/>
    <mergeCell ref="A94:B94"/>
    <mergeCell ref="A95:B95"/>
    <mergeCell ref="A91:B91"/>
    <mergeCell ref="A6:B6"/>
    <mergeCell ref="A11:B11"/>
    <mergeCell ref="A12:B12"/>
    <mergeCell ref="F52:F58"/>
    <mergeCell ref="F59:F60"/>
    <mergeCell ref="F31:F33"/>
    <mergeCell ref="F35:F37"/>
    <mergeCell ref="F38:F41"/>
    <mergeCell ref="F43:F44"/>
    <mergeCell ref="F14:F15"/>
    <mergeCell ref="F16:F21"/>
    <mergeCell ref="F22:F24"/>
    <mergeCell ref="F25:F29"/>
    <mergeCell ref="F7:F10"/>
    <mergeCell ref="F61:F62"/>
    <mergeCell ref="F63:F65"/>
    <mergeCell ref="A46:B46"/>
    <mergeCell ref="A52:B58"/>
    <mergeCell ref="A50:B50"/>
    <mergeCell ref="A51:B51"/>
    <mergeCell ref="A47:B49"/>
    <mergeCell ref="A61:B62"/>
    <mergeCell ref="F47:F49"/>
    <mergeCell ref="A71:B71"/>
    <mergeCell ref="A72:B72"/>
    <mergeCell ref="A75:B75"/>
    <mergeCell ref="A88:B88"/>
    <mergeCell ref="A76:B80"/>
    <mergeCell ref="A73:B74"/>
    <mergeCell ref="A100:B100"/>
    <mergeCell ref="F73:F74"/>
    <mergeCell ref="F76:F80"/>
    <mergeCell ref="F82:F83"/>
    <mergeCell ref="F85:F87"/>
    <mergeCell ref="F92:F93"/>
    <mergeCell ref="A81:B81"/>
    <mergeCell ref="A96:B96"/>
    <mergeCell ref="A90:B90"/>
    <mergeCell ref="A89:B89"/>
    <mergeCell ref="A92:B93"/>
    <mergeCell ref="A97:B97"/>
    <mergeCell ref="A98:B98"/>
    <mergeCell ref="A99:B99"/>
  </mergeCells>
  <phoneticPr fontId="4" type="noConversion"/>
  <pageMargins left="0.74803149606299213" right="0.74803149606299213" top="0.98425196850393704" bottom="0.98425196850393704" header="0.51181102362204722" footer="0.51181102362204722"/>
  <pageSetup paperSize="8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2" sqref="A2:F2"/>
    </sheetView>
  </sheetViews>
  <sheetFormatPr defaultRowHeight="12.75" x14ac:dyDescent="0.2"/>
  <cols>
    <col min="1" max="1" width="20.42578125" customWidth="1"/>
    <col min="2" max="2" width="12.28515625" bestFit="1" customWidth="1"/>
    <col min="3" max="3" width="44.7109375" customWidth="1"/>
    <col min="4" max="4" width="46.42578125" customWidth="1"/>
    <col min="5" max="5" width="45.140625" customWidth="1"/>
    <col min="6" max="6" width="27.5703125" customWidth="1"/>
    <col min="7" max="7" width="40.42578125" customWidth="1"/>
  </cols>
  <sheetData>
    <row r="1" spans="1:7" ht="15.75" x14ac:dyDescent="0.25">
      <c r="A1" s="63" t="s">
        <v>120</v>
      </c>
      <c r="B1" s="63"/>
      <c r="C1" s="63"/>
      <c r="D1" s="63"/>
      <c r="E1" s="63"/>
      <c r="F1" s="63"/>
      <c r="G1" s="63"/>
    </row>
    <row r="2" spans="1:7" ht="92.45" customHeight="1" x14ac:dyDescent="0.25">
      <c r="A2" s="14" t="s">
        <v>121</v>
      </c>
      <c r="B2" s="14" t="s">
        <v>122</v>
      </c>
      <c r="C2" s="28" t="s">
        <v>123</v>
      </c>
      <c r="D2" s="21" t="s">
        <v>124</v>
      </c>
      <c r="E2" s="22" t="s">
        <v>125</v>
      </c>
      <c r="F2" s="23" t="s">
        <v>126</v>
      </c>
      <c r="G2" s="21" t="s">
        <v>127</v>
      </c>
    </row>
    <row r="3" spans="1:7" ht="150" x14ac:dyDescent="0.25">
      <c r="A3" s="28" t="s">
        <v>135</v>
      </c>
      <c r="B3" s="14" t="s">
        <v>0</v>
      </c>
      <c r="C3" s="26" t="s">
        <v>134</v>
      </c>
      <c r="D3" s="14" t="s">
        <v>128</v>
      </c>
      <c r="E3" s="24" t="s">
        <v>132</v>
      </c>
      <c r="F3" s="25">
        <v>5000</v>
      </c>
      <c r="G3" s="14" t="s">
        <v>129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Affitti</vt:lpstr>
      <vt:lpstr>compensazione_canone</vt:lpstr>
      <vt:lpstr>Affitti!Area_stampa</vt:lpstr>
      <vt:lpstr>Affitti!Titoli_stampa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Gabbiazzi</dc:creator>
  <cp:lastModifiedBy>Riccardo Canzi</cp:lastModifiedBy>
  <cp:lastPrinted>2019-08-05T15:09:05Z</cp:lastPrinted>
  <dcterms:created xsi:type="dcterms:W3CDTF">2014-05-22T06:51:20Z</dcterms:created>
  <dcterms:modified xsi:type="dcterms:W3CDTF">2019-08-09T10:58:38Z</dcterms:modified>
</cp:coreProperties>
</file>